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lla0\Downloads\"/>
    </mc:Choice>
  </mc:AlternateContent>
  <xr:revisionPtr revIDLastSave="0" documentId="13_ncr:1_{FC4291BB-25D1-4D10-8F16-AC20B732D4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J196" i="1" l="1"/>
  <c r="G43" i="1"/>
  <c r="F195" i="1"/>
  <c r="G24" i="1"/>
  <c r="H81" i="1"/>
  <c r="H196" i="1" s="1"/>
  <c r="F81" i="1"/>
  <c r="L62" i="1"/>
  <c r="L196" i="1" s="1"/>
  <c r="G138" i="1"/>
  <c r="F138" i="1"/>
  <c r="F176" i="1"/>
  <c r="F24" i="1"/>
  <c r="I196" i="1"/>
  <c r="G196" i="1" l="1"/>
  <c r="F196" i="1"/>
</calcChain>
</file>

<file path=xl/sharedStrings.xml><?xml version="1.0" encoding="utf-8"?>
<sst xmlns="http://schemas.openxmlformats.org/spreadsheetml/2006/main" count="266" uniqueCount="94">
  <si>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</si>
  <si>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</si>
  <si>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</si>
  <si>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</si>
  <si>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</si>
  <si>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</si>
  <si>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</si>
  <si>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</si>
  <si>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</si>
  <si>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</si>
  <si>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</si>
  <si>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</si>
  <si>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</si>
  <si>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</si>
  <si>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</si>
  <si>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</si>
  <si>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</si>
  <si>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</si>
  <si>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</si>
  <si>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</si>
  <si>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</si>
  <si>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</si>
  <si>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</si>
  <si>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</si>
  <si>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</si>
  <si>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</si>
  <si>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</si>
  <si>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</si>
  <si>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</si>
  <si>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</si>
  <si>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</si>
  <si>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</si>
  <si>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</si>
  <si>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</si>
  <si>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</si>
  <si>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</si>
  <si>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</si>
  <si>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</si>
  <si>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</si>
  <si>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Пюре картофельное</t>
  </si>
  <si>
    <t>курица запеченая</t>
  </si>
  <si>
    <t>компот из сухофруктов</t>
  </si>
  <si>
    <t>Хлеб пшеничный</t>
  </si>
  <si>
    <t>банан</t>
  </si>
  <si>
    <t>салат из белокочанной капусты</t>
  </si>
  <si>
    <t>тп</t>
  </si>
  <si>
    <t>кисломолочный продукт</t>
  </si>
  <si>
    <t>каша гречневая рассыпчетая</t>
  </si>
  <si>
    <t>рыба</t>
  </si>
  <si>
    <t>чай с лимоном</t>
  </si>
  <si>
    <t>салат витаминный</t>
  </si>
  <si>
    <t>йогурт</t>
  </si>
  <si>
    <t>сырники творожные со сгущенкой</t>
  </si>
  <si>
    <t>сыр</t>
  </si>
  <si>
    <t>какао на молоке</t>
  </si>
  <si>
    <t>Груша</t>
  </si>
  <si>
    <t>Закуска</t>
  </si>
  <si>
    <t>Булочные</t>
  </si>
  <si>
    <t>Голубцы ленивые</t>
  </si>
  <si>
    <t>Соус сметанный</t>
  </si>
  <si>
    <t>Сок</t>
  </si>
  <si>
    <t>нарезка из огурцов</t>
  </si>
  <si>
    <t>Булка к чаю</t>
  </si>
  <si>
    <t>Макароны отварные</t>
  </si>
  <si>
    <t>Котлета мясная</t>
  </si>
  <si>
    <t>кисель</t>
  </si>
  <si>
    <t>хлеб пшеничный</t>
  </si>
  <si>
    <t>салат свекольник</t>
  </si>
  <si>
    <t>Жаркое с мясом</t>
  </si>
  <si>
    <t>салат из белокачанной капусты</t>
  </si>
  <si>
    <t>Сок фруктовый</t>
  </si>
  <si>
    <t xml:space="preserve">йогурт </t>
  </si>
  <si>
    <t>сладкое</t>
  </si>
  <si>
    <t>рис отварной</t>
  </si>
  <si>
    <t>гуляш из говядины</t>
  </si>
  <si>
    <t>Чай с лимоном</t>
  </si>
  <si>
    <t>огурцы в нарезке</t>
  </si>
  <si>
    <t>Печенье песочное</t>
  </si>
  <si>
    <t>булочное</t>
  </si>
  <si>
    <t>солянка говядина</t>
  </si>
  <si>
    <t>Какао на молоке</t>
  </si>
  <si>
    <t>Банан</t>
  </si>
  <si>
    <t>Булка с творогом</t>
  </si>
  <si>
    <t>Каша дружба</t>
  </si>
  <si>
    <t>груша</t>
  </si>
  <si>
    <t xml:space="preserve">закуска </t>
  </si>
  <si>
    <t xml:space="preserve">кисломолочный продукт </t>
  </si>
  <si>
    <t>макароны</t>
  </si>
  <si>
    <t>тефтели рыбные</t>
  </si>
  <si>
    <t>яблоко</t>
  </si>
  <si>
    <t>помидоры в нарезке</t>
  </si>
  <si>
    <t>соус сметанный</t>
  </si>
  <si>
    <t>директор</t>
  </si>
  <si>
    <t>Е.Ю. Софронова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</si>
</sst>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3"/>
      <c r="D1" s="54"/>
      <c r="E1" s="54"/>
      <c r="F1" s="12" t="s">
        <v>16</v>
      </c>
      <c r="G1" s="2" t="s">
        <v>17</v>
      </c>
      <c r="H1" s="50" t="s">
        <v>92</v>
      </c>
      <c r="I1" s="50"/>
      <c r="J1" s="50"/>
      <c r="K1" s="50"/>
    </row>
    <row r="2" spans="1:12" ht="18" x14ac:dyDescent="0.25">
      <c r="A2" s="35" t="s">
        <v>6</v>
      </c>
      <c r="C2" s="2"/>
      <c r="G2" s="2" t="s">
        <v>18</v>
      </c>
      <c r="H2" s="50" t="s">
        <v>93</v>
      </c>
      <c r="I2" s="50"/>
      <c r="J2" s="50"/>
      <c r="K2" s="5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3.1</v>
      </c>
      <c r="H6" s="40">
        <v>6.4</v>
      </c>
      <c r="I6" s="40">
        <v>31</v>
      </c>
      <c r="J6" s="40">
        <v>138.19</v>
      </c>
      <c r="K6" s="41"/>
      <c r="L6" s="40">
        <v>12</v>
      </c>
    </row>
    <row r="7" spans="1:12" ht="14.5" x14ac:dyDescent="0.35">
      <c r="A7" s="23"/>
      <c r="B7" s="15"/>
      <c r="C7" s="11"/>
      <c r="D7" s="6"/>
      <c r="E7" s="42" t="s">
        <v>40</v>
      </c>
      <c r="F7" s="43">
        <v>90</v>
      </c>
      <c r="G7" s="43">
        <v>15.7</v>
      </c>
      <c r="H7" s="43">
        <v>12.1</v>
      </c>
      <c r="I7" s="43">
        <v>0.1</v>
      </c>
      <c r="J7" s="43">
        <v>165.94</v>
      </c>
      <c r="K7" s="44"/>
      <c r="L7" s="43">
        <v>17</v>
      </c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0.7</v>
      </c>
      <c r="H8" s="43">
        <v>0</v>
      </c>
      <c r="I8" s="43">
        <v>23.1</v>
      </c>
      <c r="J8" s="43">
        <v>96.72</v>
      </c>
      <c r="K8" s="44"/>
      <c r="L8" s="43">
        <v>10</v>
      </c>
    </row>
    <row r="9" spans="1:12" ht="14.5" x14ac:dyDescent="0.3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2.37</v>
      </c>
      <c r="H9" s="43">
        <v>0.3</v>
      </c>
      <c r="I9" s="43">
        <v>19.32</v>
      </c>
      <c r="J9" s="43">
        <v>94</v>
      </c>
      <c r="K9" s="44" t="s">
        <v>45</v>
      </c>
      <c r="L9" s="43">
        <v>10</v>
      </c>
    </row>
    <row r="10" spans="1:12" ht="14.5" x14ac:dyDescent="0.3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0.5</v>
      </c>
      <c r="H10" s="43">
        <v>0.2</v>
      </c>
      <c r="I10" s="43">
        <v>7.5</v>
      </c>
      <c r="J10" s="43">
        <v>38</v>
      </c>
      <c r="K10" s="44"/>
      <c r="L10" s="43">
        <v>30</v>
      </c>
    </row>
    <row r="11" spans="1:12" ht="14.5" x14ac:dyDescent="0.35">
      <c r="A11" s="23"/>
      <c r="B11" s="15"/>
      <c r="C11" s="11"/>
      <c r="D11" s="6" t="s">
        <v>26</v>
      </c>
      <c r="E11" s="42" t="s">
        <v>44</v>
      </c>
      <c r="F11" s="43">
        <v>60</v>
      </c>
      <c r="G11" s="43">
        <v>0.6</v>
      </c>
      <c r="H11" s="43">
        <v>2.0499999999999998</v>
      </c>
      <c r="I11" s="43">
        <v>3</v>
      </c>
      <c r="J11" s="43">
        <v>41.22</v>
      </c>
      <c r="K11" s="44"/>
      <c r="L11" s="43">
        <v>7.4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22.970000000000002</v>
      </c>
      <c r="H13" s="19">
        <f t="shared" si="0"/>
        <v>21.05</v>
      </c>
      <c r="I13" s="19">
        <f t="shared" si="0"/>
        <v>84.02000000000001</v>
      </c>
      <c r="J13" s="19">
        <f t="shared" si="0"/>
        <v>574.07000000000005</v>
      </c>
      <c r="K13" s="25"/>
      <c r="L13" s="19">
        <f t="shared" ref="L13" si="1">SUM(L6:L12)</f>
        <v>86.4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640</v>
      </c>
      <c r="G24" s="32">
        <f t="shared" ref="G24:J24" si="4">G13+G23</f>
        <v>22.970000000000002</v>
      </c>
      <c r="H24" s="32">
        <f t="shared" si="4"/>
        <v>21.05</v>
      </c>
      <c r="I24" s="32">
        <f t="shared" si="4"/>
        <v>84.02000000000001</v>
      </c>
      <c r="J24" s="32">
        <f t="shared" si="4"/>
        <v>574.07000000000005</v>
      </c>
      <c r="K24" s="32"/>
      <c r="L24" s="32">
        <f t="shared" ref="L24" si="5">L13+L23</f>
        <v>86.4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4.7549999999999999</v>
      </c>
      <c r="H25" s="40">
        <v>5.56</v>
      </c>
      <c r="I25" s="40">
        <v>38.340000000000003</v>
      </c>
      <c r="J25" s="40">
        <v>246.01</v>
      </c>
      <c r="K25" s="41"/>
      <c r="L25" s="40">
        <v>19</v>
      </c>
    </row>
    <row r="26" spans="1:12" ht="14.5" x14ac:dyDescent="0.35">
      <c r="A26" s="14"/>
      <c r="B26" s="15"/>
      <c r="C26" s="11"/>
      <c r="D26" s="6"/>
      <c r="E26" s="42" t="s">
        <v>48</v>
      </c>
      <c r="F26" s="43">
        <v>90</v>
      </c>
      <c r="G26" s="43">
        <v>9.9</v>
      </c>
      <c r="H26" s="43">
        <v>8.9499999999999993</v>
      </c>
      <c r="I26" s="43">
        <v>0.8</v>
      </c>
      <c r="J26" s="43">
        <v>104</v>
      </c>
      <c r="K26" s="44"/>
      <c r="L26" s="43">
        <v>12</v>
      </c>
    </row>
    <row r="27" spans="1:12" ht="14.5" x14ac:dyDescent="0.3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0.1</v>
      </c>
      <c r="H27" s="43">
        <v>0</v>
      </c>
      <c r="I27" s="43">
        <v>15</v>
      </c>
      <c r="J27" s="43">
        <v>63.6</v>
      </c>
      <c r="K27" s="44"/>
      <c r="L27" s="43">
        <v>13.4</v>
      </c>
    </row>
    <row r="28" spans="1:12" ht="14.5" x14ac:dyDescent="0.3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2.37</v>
      </c>
      <c r="H28" s="43">
        <v>0.3</v>
      </c>
      <c r="I28" s="43">
        <v>19.32</v>
      </c>
      <c r="J28" s="43">
        <v>94</v>
      </c>
      <c r="K28" s="44" t="s">
        <v>45</v>
      </c>
      <c r="L28" s="43">
        <v>3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26</v>
      </c>
      <c r="E30" s="42" t="s">
        <v>50</v>
      </c>
      <c r="F30" s="43">
        <v>60</v>
      </c>
      <c r="G30" s="43">
        <v>0.65</v>
      </c>
      <c r="H30" s="43">
        <v>2.08</v>
      </c>
      <c r="I30" s="43">
        <v>4.45</v>
      </c>
      <c r="J30" s="43">
        <v>63.11</v>
      </c>
      <c r="K30" s="44"/>
      <c r="L30" s="43">
        <v>11</v>
      </c>
    </row>
    <row r="31" spans="1:12" ht="14.5" x14ac:dyDescent="0.35">
      <c r="A31" s="14"/>
      <c r="B31" s="15"/>
      <c r="C31" s="11"/>
      <c r="D31" s="6" t="s">
        <v>46</v>
      </c>
      <c r="E31" s="42" t="s">
        <v>51</v>
      </c>
      <c r="F31" s="43">
        <v>100</v>
      </c>
      <c r="G31" s="43">
        <v>2.1</v>
      </c>
      <c r="H31" s="43">
        <v>3.1</v>
      </c>
      <c r="I31" s="43">
        <v>4</v>
      </c>
      <c r="J31" s="43">
        <v>58</v>
      </c>
      <c r="K31" s="44"/>
      <c r="L31" s="43">
        <v>28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19.875</v>
      </c>
      <c r="H32" s="19">
        <f t="shared" ref="H32" si="7">SUM(H25:H31)</f>
        <v>19.990000000000002</v>
      </c>
      <c r="I32" s="19">
        <f t="shared" ref="I32" si="8">SUM(I25:I31)</f>
        <v>81.910000000000011</v>
      </c>
      <c r="J32" s="19">
        <f t="shared" ref="J32:L32" si="9">SUM(J25:J31)</f>
        <v>628.72</v>
      </c>
      <c r="K32" s="25"/>
      <c r="L32" s="19">
        <f t="shared" si="9"/>
        <v>86.4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640</v>
      </c>
      <c r="G43" s="32">
        <f t="shared" ref="G43" si="14">G32+G42</f>
        <v>19.875</v>
      </c>
      <c r="H43" s="32">
        <f t="shared" ref="H43" si="15">H32+H42</f>
        <v>19.990000000000002</v>
      </c>
      <c r="I43" s="32">
        <f t="shared" ref="I43" si="16">I32+I42</f>
        <v>81.910000000000011</v>
      </c>
      <c r="J43" s="32">
        <f t="shared" ref="J43:L43" si="17">J32+J42</f>
        <v>628.72</v>
      </c>
      <c r="K43" s="32"/>
      <c r="L43" s="32">
        <f t="shared" si="17"/>
        <v>86.4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180</v>
      </c>
      <c r="G44" s="40">
        <v>13.4</v>
      </c>
      <c r="H44" s="40">
        <v>12.5</v>
      </c>
      <c r="I44" s="40">
        <v>31.47</v>
      </c>
      <c r="J44" s="40">
        <v>410.55</v>
      </c>
      <c r="K44" s="41">
        <v>320</v>
      </c>
      <c r="L44" s="40">
        <v>35.4</v>
      </c>
    </row>
    <row r="45" spans="1:12" ht="14.5" x14ac:dyDescent="0.35">
      <c r="A45" s="23"/>
      <c r="B45" s="15"/>
      <c r="C45" s="11"/>
      <c r="D45" s="6" t="s">
        <v>46</v>
      </c>
      <c r="E45" s="42" t="s">
        <v>53</v>
      </c>
      <c r="F45" s="43">
        <v>15</v>
      </c>
      <c r="G45" s="43">
        <v>3.07</v>
      </c>
      <c r="H45" s="43">
        <v>3.45</v>
      </c>
      <c r="I45" s="43">
        <v>0.37</v>
      </c>
      <c r="J45" s="43">
        <v>45</v>
      </c>
      <c r="K45" s="44"/>
      <c r="L45" s="43">
        <v>3</v>
      </c>
    </row>
    <row r="46" spans="1:12" ht="14.5" x14ac:dyDescent="0.3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2.9</v>
      </c>
      <c r="H46" s="43">
        <v>2.85</v>
      </c>
      <c r="I46" s="43">
        <v>17.2</v>
      </c>
      <c r="J46" s="43">
        <v>86.25</v>
      </c>
      <c r="K46" s="44">
        <v>496</v>
      </c>
      <c r="L46" s="43">
        <v>12</v>
      </c>
    </row>
    <row r="47" spans="1:12" ht="14.5" x14ac:dyDescent="0.3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2.37</v>
      </c>
      <c r="H47" s="43">
        <v>0.3</v>
      </c>
      <c r="I47" s="43">
        <v>19.32</v>
      </c>
      <c r="J47" s="43">
        <v>94</v>
      </c>
      <c r="K47" s="44" t="s">
        <v>45</v>
      </c>
      <c r="L47" s="43">
        <v>9</v>
      </c>
    </row>
    <row r="48" spans="1:12" ht="14.5" x14ac:dyDescent="0.35">
      <c r="A48" s="23"/>
      <c r="B48" s="15"/>
      <c r="C48" s="11"/>
      <c r="D48" s="7" t="s">
        <v>24</v>
      </c>
      <c r="E48" s="42" t="s">
        <v>55</v>
      </c>
      <c r="F48" s="43">
        <v>100</v>
      </c>
      <c r="G48" s="43">
        <v>0.6</v>
      </c>
      <c r="H48" s="43">
        <v>0.6</v>
      </c>
      <c r="I48" s="43">
        <v>14.7</v>
      </c>
      <c r="J48" s="43">
        <v>70.5</v>
      </c>
      <c r="K48" s="44"/>
      <c r="L48" s="43">
        <v>27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22.34</v>
      </c>
      <c r="H51" s="19">
        <f t="shared" ref="H51" si="19">SUM(H44:H50)</f>
        <v>19.700000000000003</v>
      </c>
      <c r="I51" s="19">
        <f t="shared" ref="I51" si="20">SUM(I44:I50)</f>
        <v>83.06</v>
      </c>
      <c r="J51" s="19">
        <f t="shared" ref="J51:L51" si="21">SUM(J44:J50)</f>
        <v>706.3</v>
      </c>
      <c r="K51" s="25"/>
      <c r="L51" s="19">
        <f t="shared" si="21"/>
        <v>86.4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535</v>
      </c>
      <c r="G62" s="32">
        <f t="shared" ref="G62" si="26">G51+G61</f>
        <v>22.34</v>
      </c>
      <c r="H62" s="32">
        <f t="shared" ref="H62" si="27">H51+H61</f>
        <v>19.700000000000003</v>
      </c>
      <c r="I62" s="32">
        <f t="shared" ref="I62" si="28">I51+I61</f>
        <v>83.06</v>
      </c>
      <c r="J62" s="32">
        <f t="shared" ref="J62:L62" si="29">J51+J61</f>
        <v>706.3</v>
      </c>
      <c r="K62" s="32"/>
      <c r="L62" s="32">
        <f t="shared" si="29"/>
        <v>86.4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250</v>
      </c>
      <c r="G63" s="40">
        <v>15.5</v>
      </c>
      <c r="H63" s="40">
        <v>13.24</v>
      </c>
      <c r="I63" s="40">
        <v>39.799999999999997</v>
      </c>
      <c r="J63" s="40">
        <v>267.3</v>
      </c>
      <c r="K63" s="41">
        <v>372</v>
      </c>
      <c r="L63" s="40">
        <v>27</v>
      </c>
    </row>
    <row r="64" spans="1:12" ht="14.5" x14ac:dyDescent="0.35">
      <c r="A64" s="23"/>
      <c r="B64" s="15"/>
      <c r="C64" s="11"/>
      <c r="D64" s="6"/>
      <c r="E64" s="42" t="s">
        <v>59</v>
      </c>
      <c r="F64" s="43">
        <v>50</v>
      </c>
      <c r="G64" s="43">
        <v>1.02</v>
      </c>
      <c r="H64" s="43">
        <v>5.09</v>
      </c>
      <c r="I64" s="43">
        <v>1.53</v>
      </c>
      <c r="J64" s="43">
        <v>131</v>
      </c>
      <c r="K64" s="44"/>
      <c r="L64" s="43">
        <v>12.4</v>
      </c>
    </row>
    <row r="65" spans="1:12" ht="14.5" x14ac:dyDescent="0.3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0.1</v>
      </c>
      <c r="H65" s="43">
        <v>0</v>
      </c>
      <c r="I65" s="43">
        <v>15</v>
      </c>
      <c r="J65" s="43">
        <v>63.6</v>
      </c>
      <c r="K65" s="44"/>
      <c r="L65" s="43">
        <v>16</v>
      </c>
    </row>
    <row r="66" spans="1:12" ht="14.5" x14ac:dyDescent="0.3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2.37</v>
      </c>
      <c r="H66" s="43">
        <v>0.3</v>
      </c>
      <c r="I66" s="43">
        <v>14.49</v>
      </c>
      <c r="J66" s="43">
        <v>94</v>
      </c>
      <c r="K66" s="44" t="s">
        <v>45</v>
      </c>
      <c r="L66" s="43">
        <v>3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56</v>
      </c>
      <c r="E68" s="42" t="s">
        <v>61</v>
      </c>
      <c r="F68" s="43">
        <v>60</v>
      </c>
      <c r="G68" s="43">
        <v>0.6</v>
      </c>
      <c r="H68" s="43">
        <v>3.89</v>
      </c>
      <c r="I68" s="43">
        <v>4.7</v>
      </c>
      <c r="J68" s="43">
        <v>5.8</v>
      </c>
      <c r="K68" s="44"/>
      <c r="L68" s="43">
        <v>12</v>
      </c>
    </row>
    <row r="69" spans="1:12" ht="14.5" x14ac:dyDescent="0.35">
      <c r="A69" s="23"/>
      <c r="B69" s="15"/>
      <c r="C69" s="11"/>
      <c r="D69" s="6" t="s">
        <v>57</v>
      </c>
      <c r="E69" s="42" t="s">
        <v>62</v>
      </c>
      <c r="F69" s="43">
        <v>50</v>
      </c>
      <c r="G69" s="43">
        <v>1.41</v>
      </c>
      <c r="H69" s="43">
        <v>2.08</v>
      </c>
      <c r="I69" s="43">
        <v>9.8000000000000007</v>
      </c>
      <c r="J69" s="43">
        <v>62</v>
      </c>
      <c r="K69" s="44"/>
      <c r="L69" s="43">
        <v>16</v>
      </c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21.000000000000004</v>
      </c>
      <c r="H70" s="19">
        <f t="shared" ref="H70" si="31">SUM(H63:H69)</f>
        <v>24.6</v>
      </c>
      <c r="I70" s="19">
        <f t="shared" ref="I70" si="32">SUM(I63:I69)</f>
        <v>85.32</v>
      </c>
      <c r="J70" s="19">
        <f t="shared" ref="J70:L70" si="33">SUM(J63:J69)</f>
        <v>623.70000000000005</v>
      </c>
      <c r="K70" s="25"/>
      <c r="L70" s="19">
        <f t="shared" si="33"/>
        <v>86.4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640</v>
      </c>
      <c r="G81" s="32">
        <f t="shared" ref="G81" si="38">G70+G80</f>
        <v>21.000000000000004</v>
      </c>
      <c r="H81" s="32">
        <f t="shared" ref="H81" si="39">H70+H80</f>
        <v>24.6</v>
      </c>
      <c r="I81" s="32">
        <f t="shared" ref="I81" si="40">I70+I80</f>
        <v>85.32</v>
      </c>
      <c r="J81" s="32">
        <f t="shared" ref="J81:L81" si="41">J70+J80</f>
        <v>623.70000000000005</v>
      </c>
      <c r="K81" s="32"/>
      <c r="L81" s="32">
        <f t="shared" si="41"/>
        <v>86.4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150</v>
      </c>
      <c r="G82" s="40">
        <v>5.85</v>
      </c>
      <c r="H82" s="40">
        <v>3.86</v>
      </c>
      <c r="I82" s="40">
        <v>32</v>
      </c>
      <c r="J82" s="40">
        <v>198.97</v>
      </c>
      <c r="K82" s="41"/>
      <c r="L82" s="40">
        <v>14</v>
      </c>
    </row>
    <row r="83" spans="1:12" ht="14.5" x14ac:dyDescent="0.35">
      <c r="A83" s="23"/>
      <c r="B83" s="15"/>
      <c r="C83" s="11"/>
      <c r="D83" s="6"/>
      <c r="E83" s="42" t="s">
        <v>64</v>
      </c>
      <c r="F83" s="43">
        <v>90</v>
      </c>
      <c r="G83" s="43">
        <v>14.7</v>
      </c>
      <c r="H83" s="43">
        <v>10.7</v>
      </c>
      <c r="I83" s="43">
        <v>9.1999999999999993</v>
      </c>
      <c r="J83" s="43">
        <v>102.7</v>
      </c>
      <c r="K83" s="44">
        <v>381</v>
      </c>
      <c r="L83" s="43">
        <v>33</v>
      </c>
    </row>
    <row r="84" spans="1:12" ht="14.5" x14ac:dyDescent="0.3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0.19</v>
      </c>
      <c r="H84" s="43">
        <v>0.04</v>
      </c>
      <c r="I84" s="43">
        <v>22.3</v>
      </c>
      <c r="J84" s="43">
        <v>87.74</v>
      </c>
      <c r="K84" s="44"/>
      <c r="L84" s="43">
        <v>16.399999999999999</v>
      </c>
    </row>
    <row r="85" spans="1:12" ht="14.5" x14ac:dyDescent="0.35">
      <c r="A85" s="23"/>
      <c r="B85" s="15"/>
      <c r="C85" s="11"/>
      <c r="D85" s="7" t="s">
        <v>23</v>
      </c>
      <c r="E85" s="42" t="s">
        <v>66</v>
      </c>
      <c r="F85" s="43">
        <v>30</v>
      </c>
      <c r="G85" s="43">
        <v>2.37</v>
      </c>
      <c r="H85" s="43">
        <v>0.3</v>
      </c>
      <c r="I85" s="43">
        <v>14.49</v>
      </c>
      <c r="J85" s="43">
        <v>94</v>
      </c>
      <c r="K85" s="44"/>
      <c r="L85" s="43">
        <v>10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 t="s">
        <v>26</v>
      </c>
      <c r="E87" s="42" t="s">
        <v>67</v>
      </c>
      <c r="F87" s="43">
        <v>60</v>
      </c>
      <c r="G87" s="43">
        <v>0.6</v>
      </c>
      <c r="H87" s="43">
        <v>3.89</v>
      </c>
      <c r="I87" s="43">
        <v>4.7</v>
      </c>
      <c r="J87" s="43">
        <v>5.8</v>
      </c>
      <c r="K87" s="44">
        <v>50</v>
      </c>
      <c r="L87" s="43">
        <v>13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23.71</v>
      </c>
      <c r="H89" s="19">
        <f t="shared" ref="H89" si="43">SUM(H82:H88)</f>
        <v>18.79</v>
      </c>
      <c r="I89" s="19">
        <f t="shared" ref="I89" si="44">SUM(I82:I88)</f>
        <v>82.69</v>
      </c>
      <c r="J89" s="19">
        <f t="shared" ref="J89:L89" si="45">SUM(J82:J88)</f>
        <v>489.21000000000004</v>
      </c>
      <c r="K89" s="25"/>
      <c r="L89" s="19">
        <f t="shared" si="45"/>
        <v>86.4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530</v>
      </c>
      <c r="G100" s="32">
        <f t="shared" ref="G100" si="50">G89+G99</f>
        <v>23.71</v>
      </c>
      <c r="H100" s="32">
        <f t="shared" ref="H100" si="51">H89+H99</f>
        <v>18.79</v>
      </c>
      <c r="I100" s="32">
        <f t="shared" ref="I100" si="52">I89+I99</f>
        <v>82.69</v>
      </c>
      <c r="J100" s="32">
        <f t="shared" ref="J100:L100" si="53">J89+J99</f>
        <v>489.21000000000004</v>
      </c>
      <c r="K100" s="32"/>
      <c r="L100" s="32">
        <f t="shared" si="53"/>
        <v>86.4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240</v>
      </c>
      <c r="G101" s="40">
        <v>14.78</v>
      </c>
      <c r="H101" s="40">
        <v>15.7</v>
      </c>
      <c r="I101" s="40">
        <v>26.85</v>
      </c>
      <c r="J101" s="40">
        <v>343.63</v>
      </c>
      <c r="K101" s="41">
        <v>369</v>
      </c>
      <c r="L101" s="40">
        <v>16.399999999999999</v>
      </c>
    </row>
    <row r="102" spans="1:12" ht="14.5" x14ac:dyDescent="0.35">
      <c r="A102" s="23"/>
      <c r="B102" s="15"/>
      <c r="C102" s="11"/>
      <c r="D102" s="6" t="s">
        <v>26</v>
      </c>
      <c r="E102" s="42" t="s">
        <v>69</v>
      </c>
      <c r="F102" s="43">
        <v>60</v>
      </c>
      <c r="G102" s="43">
        <v>0.6</v>
      </c>
      <c r="H102" s="43">
        <v>1.38</v>
      </c>
      <c r="I102" s="43">
        <v>4.7</v>
      </c>
      <c r="J102" s="43">
        <v>21.03</v>
      </c>
      <c r="K102" s="44"/>
      <c r="L102" s="43">
        <v>12</v>
      </c>
    </row>
    <row r="103" spans="1:12" ht="14.5" x14ac:dyDescent="0.3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1</v>
      </c>
      <c r="H103" s="43">
        <v>0</v>
      </c>
      <c r="I103" s="43">
        <v>23.4</v>
      </c>
      <c r="J103" s="43">
        <v>94</v>
      </c>
      <c r="K103" s="44"/>
      <c r="L103" s="43">
        <v>15</v>
      </c>
    </row>
    <row r="104" spans="1:12" ht="14.5" x14ac:dyDescent="0.3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2.37</v>
      </c>
      <c r="H104" s="43">
        <v>0.3</v>
      </c>
      <c r="I104" s="43">
        <v>19.32</v>
      </c>
      <c r="J104" s="43">
        <v>94</v>
      </c>
      <c r="K104" s="44" t="s">
        <v>45</v>
      </c>
      <c r="L104" s="43">
        <v>8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 t="s">
        <v>46</v>
      </c>
      <c r="E106" s="42" t="s">
        <v>71</v>
      </c>
      <c r="F106" s="43">
        <v>100</v>
      </c>
      <c r="G106" s="43">
        <v>2.1</v>
      </c>
      <c r="H106" s="43">
        <v>2.5</v>
      </c>
      <c r="I106" s="43">
        <v>9.39</v>
      </c>
      <c r="J106" s="43">
        <v>58</v>
      </c>
      <c r="K106" s="44"/>
      <c r="L106" s="43">
        <v>35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20.85</v>
      </c>
      <c r="H108" s="19">
        <f t="shared" si="54"/>
        <v>19.88</v>
      </c>
      <c r="I108" s="19">
        <f t="shared" si="54"/>
        <v>83.660000000000011</v>
      </c>
      <c r="J108" s="19">
        <f t="shared" si="54"/>
        <v>610.66</v>
      </c>
      <c r="K108" s="25"/>
      <c r="L108" s="19">
        <f t="shared" ref="L108" si="55">SUM(L101:L107)</f>
        <v>86.4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640</v>
      </c>
      <c r="G119" s="32">
        <f t="shared" ref="G119" si="58">G108+G118</f>
        <v>20.85</v>
      </c>
      <c r="H119" s="32">
        <f t="shared" ref="H119" si="59">H108+H118</f>
        <v>19.88</v>
      </c>
      <c r="I119" s="32">
        <f t="shared" ref="I119" si="60">I108+I118</f>
        <v>83.660000000000011</v>
      </c>
      <c r="J119" s="32">
        <f t="shared" ref="J119:L119" si="61">J108+J118</f>
        <v>610.66</v>
      </c>
      <c r="K119" s="32"/>
      <c r="L119" s="32">
        <f t="shared" si="61"/>
        <v>86.4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150</v>
      </c>
      <c r="G120" s="40">
        <v>3.11</v>
      </c>
      <c r="H120" s="40">
        <v>1.0900000000000001</v>
      </c>
      <c r="I120" s="40">
        <v>42.36</v>
      </c>
      <c r="J120" s="40">
        <v>202.95</v>
      </c>
      <c r="K120" s="41"/>
      <c r="L120" s="40">
        <v>20</v>
      </c>
    </row>
    <row r="121" spans="1:12" ht="14.5" x14ac:dyDescent="0.35">
      <c r="A121" s="14"/>
      <c r="B121" s="15"/>
      <c r="C121" s="11"/>
      <c r="D121" s="6"/>
      <c r="E121" s="42" t="s">
        <v>74</v>
      </c>
      <c r="F121" s="43">
        <v>90</v>
      </c>
      <c r="G121" s="43">
        <v>12.77</v>
      </c>
      <c r="H121" s="43">
        <v>13.9</v>
      </c>
      <c r="I121" s="43">
        <v>3.47</v>
      </c>
      <c r="J121" s="43">
        <v>203.76</v>
      </c>
      <c r="K121" s="44">
        <v>367</v>
      </c>
      <c r="L121" s="43">
        <v>21.4</v>
      </c>
    </row>
    <row r="122" spans="1:12" ht="14.5" x14ac:dyDescent="0.3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0.05</v>
      </c>
      <c r="H122" s="43">
        <v>0.01</v>
      </c>
      <c r="I122" s="43">
        <v>9.17</v>
      </c>
      <c r="J122" s="43">
        <v>37.96</v>
      </c>
      <c r="K122" s="44"/>
      <c r="L122" s="43">
        <v>12</v>
      </c>
    </row>
    <row r="123" spans="1:12" ht="14.5" x14ac:dyDescent="0.3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2.37</v>
      </c>
      <c r="H123" s="43">
        <v>0.3</v>
      </c>
      <c r="I123" s="43">
        <v>19.32</v>
      </c>
      <c r="J123" s="43">
        <v>94</v>
      </c>
      <c r="K123" s="44" t="s">
        <v>45</v>
      </c>
      <c r="L123" s="43">
        <v>10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26</v>
      </c>
      <c r="E125" s="42" t="s">
        <v>76</v>
      </c>
      <c r="F125" s="43">
        <v>60</v>
      </c>
      <c r="G125" s="43">
        <v>0.6</v>
      </c>
      <c r="H125" s="43">
        <v>1.38</v>
      </c>
      <c r="I125" s="43">
        <v>4.7</v>
      </c>
      <c r="J125" s="43">
        <v>2.4</v>
      </c>
      <c r="K125" s="44"/>
      <c r="L125" s="43">
        <v>10</v>
      </c>
    </row>
    <row r="126" spans="1:12" ht="14.5" x14ac:dyDescent="0.35">
      <c r="A126" s="14"/>
      <c r="B126" s="15"/>
      <c r="C126" s="11"/>
      <c r="D126" s="6" t="s">
        <v>72</v>
      </c>
      <c r="E126" s="42" t="s">
        <v>77</v>
      </c>
      <c r="F126" s="43">
        <v>50</v>
      </c>
      <c r="G126" s="43">
        <v>2.2999999999999998</v>
      </c>
      <c r="H126" s="43">
        <v>3.5</v>
      </c>
      <c r="I126" s="43">
        <v>7.1</v>
      </c>
      <c r="J126" s="43">
        <v>69.099999999999994</v>
      </c>
      <c r="K126" s="44"/>
      <c r="L126" s="43">
        <v>13</v>
      </c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21.200000000000003</v>
      </c>
      <c r="H127" s="19">
        <f t="shared" si="62"/>
        <v>20.18</v>
      </c>
      <c r="I127" s="19">
        <f t="shared" si="62"/>
        <v>86.11999999999999</v>
      </c>
      <c r="J127" s="19">
        <f t="shared" si="62"/>
        <v>610.16999999999996</v>
      </c>
      <c r="K127" s="25"/>
      <c r="L127" s="19">
        <f t="shared" ref="L127" si="63">SUM(L120:L126)</f>
        <v>86.4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5" customHeight="1" thickBot="1" x14ac:dyDescent="0.3">
      <c r="A138" s="33">
        <f>A120</f>
        <v>2</v>
      </c>
      <c r="B138" s="33">
        <f>B120</f>
        <v>2</v>
      </c>
      <c r="C138" s="51" t="s">
        <v>4</v>
      </c>
      <c r="D138" s="58"/>
      <c r="E138" s="31"/>
      <c r="F138" s="32">
        <f>F127+F137</f>
        <v>590</v>
      </c>
      <c r="G138" s="32">
        <f>G127+G137</f>
        <v>21.200000000000003</v>
      </c>
      <c r="H138" s="32">
        <f>H127+H137</f>
        <v>20.18</v>
      </c>
      <c r="I138" s="32">
        <f>I127+I137</f>
        <v>86.11999999999999</v>
      </c>
      <c r="J138" s="32">
        <f>J127+J137</f>
        <v>610.16999999999996</v>
      </c>
      <c r="K138" s="32"/>
      <c r="L138" s="32">
        <f>L127+L137</f>
        <v>86.4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240</v>
      </c>
      <c r="G139" s="40">
        <v>12.81</v>
      </c>
      <c r="H139" s="40">
        <v>11.5</v>
      </c>
      <c r="I139" s="40">
        <v>21.99</v>
      </c>
      <c r="J139" s="40">
        <v>272.68</v>
      </c>
      <c r="K139" s="41">
        <v>103</v>
      </c>
      <c r="L139" s="40">
        <v>31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2.9</v>
      </c>
      <c r="H141" s="43">
        <v>2.85</v>
      </c>
      <c r="I141" s="43">
        <v>17.02</v>
      </c>
      <c r="J141" s="43">
        <v>86.25</v>
      </c>
      <c r="K141" s="44">
        <v>496</v>
      </c>
      <c r="L141" s="43">
        <v>13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2.37</v>
      </c>
      <c r="H142" s="43">
        <v>0.3</v>
      </c>
      <c r="I142" s="43">
        <v>19.32</v>
      </c>
      <c r="J142" s="43">
        <v>94</v>
      </c>
      <c r="K142" s="44" t="s">
        <v>45</v>
      </c>
      <c r="L142" s="43">
        <v>10</v>
      </c>
    </row>
    <row r="143" spans="1:12" ht="14.5" x14ac:dyDescent="0.35">
      <c r="A143" s="23"/>
      <c r="B143" s="15"/>
      <c r="C143" s="11"/>
      <c r="D143" s="7" t="s">
        <v>24</v>
      </c>
      <c r="E143" s="42" t="s">
        <v>81</v>
      </c>
      <c r="F143" s="43">
        <v>100</v>
      </c>
      <c r="G143" s="43">
        <v>0.6</v>
      </c>
      <c r="H143" s="43">
        <v>0.6</v>
      </c>
      <c r="I143" s="43">
        <v>14.7</v>
      </c>
      <c r="J143" s="43">
        <v>70.5</v>
      </c>
      <c r="K143" s="44">
        <v>338</v>
      </c>
      <c r="L143" s="43">
        <v>17.399999999999999</v>
      </c>
    </row>
    <row r="144" spans="1:12" ht="14.5" x14ac:dyDescent="0.35">
      <c r="A144" s="23"/>
      <c r="B144" s="15"/>
      <c r="C144" s="11"/>
      <c r="D144" s="6" t="s">
        <v>78</v>
      </c>
      <c r="E144" s="42" t="s">
        <v>82</v>
      </c>
      <c r="F144" s="43">
        <v>50</v>
      </c>
      <c r="G144" s="43">
        <v>2.92</v>
      </c>
      <c r="H144" s="43">
        <v>4.45</v>
      </c>
      <c r="I144" s="43">
        <v>12.37</v>
      </c>
      <c r="J144" s="43">
        <v>102.5</v>
      </c>
      <c r="K144" s="44"/>
      <c r="L144" s="43">
        <v>15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64">SUM(G139:G145)</f>
        <v>21.6</v>
      </c>
      <c r="H146" s="19">
        <f t="shared" si="64"/>
        <v>19.7</v>
      </c>
      <c r="I146" s="19">
        <f t="shared" si="64"/>
        <v>85.4</v>
      </c>
      <c r="J146" s="19">
        <f t="shared" si="64"/>
        <v>625.93000000000006</v>
      </c>
      <c r="K146" s="25"/>
      <c r="L146" s="19">
        <f t="shared" ref="L146" si="65">SUM(L139:L145)</f>
        <v>86.4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4.5" customHeight="1" thickBot="1" x14ac:dyDescent="0.3">
      <c r="A157" s="29">
        <f>A139</f>
        <v>2</v>
      </c>
      <c r="B157" s="30">
        <f>B139</f>
        <v>3</v>
      </c>
      <c r="C157" s="51" t="s">
        <v>4</v>
      </c>
      <c r="D157" s="58"/>
      <c r="E157" s="31"/>
      <c r="F157" s="32">
        <f>F146+F156</f>
        <v>630</v>
      </c>
      <c r="G157" s="32">
        <f t="shared" ref="G157" si="68">G146+G156</f>
        <v>21.6</v>
      </c>
      <c r="H157" s="32">
        <f t="shared" ref="H157" si="69">H146+H156</f>
        <v>19.7</v>
      </c>
      <c r="I157" s="32">
        <f t="shared" ref="I157" si="70">I146+I156</f>
        <v>85.4</v>
      </c>
      <c r="J157" s="32">
        <f t="shared" ref="J157:L157" si="71">J146+J156</f>
        <v>625.93000000000006</v>
      </c>
      <c r="K157" s="32"/>
      <c r="L157" s="32">
        <f t="shared" si="71"/>
        <v>86.4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200</v>
      </c>
      <c r="G158" s="40">
        <v>7.98</v>
      </c>
      <c r="H158" s="40">
        <v>10.19</v>
      </c>
      <c r="I158" s="40">
        <v>42.41</v>
      </c>
      <c r="J158" s="40">
        <v>280.48</v>
      </c>
      <c r="K158" s="41"/>
      <c r="L158" s="40">
        <v>18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3.59</v>
      </c>
      <c r="H160" s="43">
        <v>2.85</v>
      </c>
      <c r="I160" s="43">
        <v>15.71</v>
      </c>
      <c r="J160" s="43">
        <v>104.05</v>
      </c>
      <c r="K160" s="44">
        <v>496</v>
      </c>
      <c r="L160" s="43">
        <v>13</v>
      </c>
    </row>
    <row r="161" spans="1:12" ht="14.5" x14ac:dyDescent="0.3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2.37</v>
      </c>
      <c r="H161" s="43">
        <v>0.3</v>
      </c>
      <c r="I161" s="43">
        <v>19.32</v>
      </c>
      <c r="J161" s="43">
        <v>94</v>
      </c>
      <c r="K161" s="44" t="s">
        <v>45</v>
      </c>
      <c r="L161" s="43">
        <v>10</v>
      </c>
    </row>
    <row r="162" spans="1:12" ht="14.5" x14ac:dyDescent="0.35">
      <c r="A162" s="23"/>
      <c r="B162" s="15"/>
      <c r="C162" s="11"/>
      <c r="D162" s="7" t="s">
        <v>24</v>
      </c>
      <c r="E162" s="42" t="s">
        <v>84</v>
      </c>
      <c r="F162" s="43">
        <v>100</v>
      </c>
      <c r="G162" s="43">
        <v>1.5</v>
      </c>
      <c r="H162" s="43">
        <v>0.2</v>
      </c>
      <c r="I162" s="43">
        <v>7.5</v>
      </c>
      <c r="J162" s="43">
        <v>38</v>
      </c>
      <c r="K162" s="44"/>
      <c r="L162" s="43">
        <v>21.4</v>
      </c>
    </row>
    <row r="163" spans="1:12" ht="14.5" x14ac:dyDescent="0.35">
      <c r="A163" s="23"/>
      <c r="B163" s="15"/>
      <c r="C163" s="11"/>
      <c r="D163" s="6" t="s">
        <v>46</v>
      </c>
      <c r="E163" s="42" t="s">
        <v>53</v>
      </c>
      <c r="F163" s="43">
        <v>15</v>
      </c>
      <c r="G163" s="43">
        <v>3.07</v>
      </c>
      <c r="H163" s="43">
        <v>3.45</v>
      </c>
      <c r="I163" s="43">
        <v>0.37</v>
      </c>
      <c r="J163" s="43">
        <v>45</v>
      </c>
      <c r="K163" s="44"/>
      <c r="L163" s="43">
        <v>24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2">SUM(G158:G164)</f>
        <v>18.510000000000002</v>
      </c>
      <c r="H165" s="19">
        <f t="shared" si="72"/>
        <v>16.989999999999998</v>
      </c>
      <c r="I165" s="19">
        <f t="shared" si="72"/>
        <v>85.31</v>
      </c>
      <c r="J165" s="19">
        <f t="shared" si="72"/>
        <v>561.53</v>
      </c>
      <c r="K165" s="25"/>
      <c r="L165" s="19">
        <f t="shared" ref="L165" si="73">SUM(L158:L164)</f>
        <v>86.4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4.5" customHeight="1" thickBot="1" x14ac:dyDescent="0.3">
      <c r="A176" s="29">
        <f>A158</f>
        <v>2</v>
      </c>
      <c r="B176" s="30">
        <f>B158</f>
        <v>4</v>
      </c>
      <c r="C176" s="51" t="s">
        <v>4</v>
      </c>
      <c r="D176" s="58"/>
      <c r="E176" s="31"/>
      <c r="F176" s="32">
        <f>F165+F175</f>
        <v>555</v>
      </c>
      <c r="G176" s="32">
        <f t="shared" ref="G176" si="76">G165+G175</f>
        <v>18.510000000000002</v>
      </c>
      <c r="H176" s="32">
        <f t="shared" ref="H176" si="77">H165+H175</f>
        <v>16.989999999999998</v>
      </c>
      <c r="I176" s="32">
        <f t="shared" ref="I176" si="78">I165+I175</f>
        <v>85.31</v>
      </c>
      <c r="J176" s="32">
        <f t="shared" ref="J176:L176" si="79">J165+J175</f>
        <v>561.53</v>
      </c>
      <c r="K176" s="32"/>
      <c r="L176" s="32">
        <f t="shared" si="79"/>
        <v>86.4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150</v>
      </c>
      <c r="G177" s="40">
        <v>5.85</v>
      </c>
      <c r="H177" s="40">
        <v>2.86</v>
      </c>
      <c r="I177" s="40">
        <v>36</v>
      </c>
      <c r="J177" s="40">
        <v>202.95</v>
      </c>
      <c r="K177" s="41"/>
      <c r="L177" s="40">
        <v>4</v>
      </c>
    </row>
    <row r="178" spans="1:12" ht="14.5" x14ac:dyDescent="0.35">
      <c r="A178" s="23"/>
      <c r="B178" s="15"/>
      <c r="C178" s="11"/>
      <c r="D178" s="6"/>
      <c r="E178" s="42" t="s">
        <v>88</v>
      </c>
      <c r="F178" s="43">
        <v>90</v>
      </c>
      <c r="G178" s="43">
        <v>10.4</v>
      </c>
      <c r="H178" s="43">
        <v>8.2799999999999994</v>
      </c>
      <c r="I178" s="43">
        <v>4.8</v>
      </c>
      <c r="J178" s="43">
        <v>159.91999999999999</v>
      </c>
      <c r="K178" s="44">
        <v>349</v>
      </c>
      <c r="L178" s="43">
        <v>18</v>
      </c>
    </row>
    <row r="179" spans="1:12" ht="14.5" x14ac:dyDescent="0.3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0.7</v>
      </c>
      <c r="H179" s="43">
        <v>0.15</v>
      </c>
      <c r="I179" s="43">
        <v>15.37</v>
      </c>
      <c r="J179" s="43">
        <v>96.72</v>
      </c>
      <c r="K179" s="44"/>
      <c r="L179" s="43">
        <v>8</v>
      </c>
    </row>
    <row r="180" spans="1:12" ht="14.5" x14ac:dyDescent="0.3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2.37</v>
      </c>
      <c r="H180" s="43">
        <v>0.3</v>
      </c>
      <c r="I180" s="43">
        <v>19.32</v>
      </c>
      <c r="J180" s="43">
        <v>94</v>
      </c>
      <c r="K180" s="44" t="s">
        <v>45</v>
      </c>
      <c r="L180" s="43">
        <v>3</v>
      </c>
    </row>
    <row r="181" spans="1:12" ht="14.5" x14ac:dyDescent="0.35">
      <c r="A181" s="23"/>
      <c r="B181" s="15"/>
      <c r="C181" s="11"/>
      <c r="D181" s="7" t="s">
        <v>24</v>
      </c>
      <c r="E181" s="42" t="s">
        <v>89</v>
      </c>
      <c r="F181" s="43">
        <v>100</v>
      </c>
      <c r="G181" s="43">
        <v>0.8</v>
      </c>
      <c r="H181" s="43">
        <v>0.6</v>
      </c>
      <c r="I181" s="43">
        <v>7.5</v>
      </c>
      <c r="J181" s="43">
        <v>38</v>
      </c>
      <c r="K181" s="44"/>
      <c r="L181" s="43">
        <v>17</v>
      </c>
    </row>
    <row r="182" spans="1:12" ht="14.5" x14ac:dyDescent="0.35">
      <c r="A182" s="23"/>
      <c r="B182" s="15"/>
      <c r="C182" s="11"/>
      <c r="D182" s="6" t="s">
        <v>85</v>
      </c>
      <c r="E182" s="42" t="s">
        <v>90</v>
      </c>
      <c r="F182" s="43">
        <v>60</v>
      </c>
      <c r="G182" s="43">
        <v>0.6</v>
      </c>
      <c r="H182" s="43">
        <v>3.05</v>
      </c>
      <c r="I182" s="43">
        <v>1.1399999999999999</v>
      </c>
      <c r="J182" s="43">
        <v>65.5</v>
      </c>
      <c r="K182" s="44"/>
      <c r="L182" s="43">
        <v>10</v>
      </c>
    </row>
    <row r="183" spans="1:12" ht="14.5" x14ac:dyDescent="0.35">
      <c r="A183" s="23"/>
      <c r="B183" s="15"/>
      <c r="C183" s="11"/>
      <c r="D183" s="6" t="s">
        <v>86</v>
      </c>
      <c r="E183" s="42" t="s">
        <v>91</v>
      </c>
      <c r="F183" s="43">
        <v>50</v>
      </c>
      <c r="G183" s="43">
        <v>0.51</v>
      </c>
      <c r="H183" s="43">
        <v>3.4</v>
      </c>
      <c r="I183" s="43">
        <v>0.76</v>
      </c>
      <c r="J183" s="43">
        <v>2.4</v>
      </c>
      <c r="K183" s="44"/>
      <c r="L183" s="43">
        <v>26.4</v>
      </c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0">SUM(G177:G183)</f>
        <v>21.230000000000004</v>
      </c>
      <c r="H184" s="19">
        <f t="shared" si="80"/>
        <v>18.639999999999997</v>
      </c>
      <c r="I184" s="19">
        <f t="shared" si="80"/>
        <v>84.89</v>
      </c>
      <c r="J184" s="19">
        <f t="shared" si="80"/>
        <v>659.49</v>
      </c>
      <c r="K184" s="25"/>
      <c r="L184" s="19">
        <f t="shared" ref="L184" si="81">SUM(L177:L183)</f>
        <v>86.4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4.5" customHeight="1" thickBot="1" x14ac:dyDescent="0.3">
      <c r="A195" s="29">
        <f>A177</f>
        <v>2</v>
      </c>
      <c r="B195" s="30">
        <f>B177</f>
        <v>5</v>
      </c>
      <c r="C195" s="51" t="s">
        <v>4</v>
      </c>
      <c r="D195" s="58"/>
      <c r="E195" s="31"/>
      <c r="F195" s="32">
        <f>F184+F194</f>
        <v>690</v>
      </c>
      <c r="G195" s="32">
        <f t="shared" ref="G195" si="84">G184+G194</f>
        <v>21.230000000000004</v>
      </c>
      <c r="H195" s="32">
        <f t="shared" ref="H195" si="85">H184+H194</f>
        <v>18.639999999999997</v>
      </c>
      <c r="I195" s="32">
        <f t="shared" ref="I195" si="86">I184+I194</f>
        <v>84.89</v>
      </c>
      <c r="J195" s="32">
        <f t="shared" ref="J195:L195" si="87">J184+J194</f>
        <v>659.49</v>
      </c>
      <c r="K195" s="32"/>
      <c r="L195" s="32">
        <f t="shared" si="87"/>
        <v>86.4</v>
      </c>
    </row>
    <row r="196" spans="1:12" ht="13.5" customHeight="1" thickBot="1" x14ac:dyDescent="0.3">
      <c r="A196" s="27"/>
      <c r="B196" s="28"/>
      <c r="C196" s="55" t="s">
        <v>5</v>
      </c>
      <c r="D196" s="56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609</v>
      </c>
      <c r="G196" s="34">
        <f>(G24+G43+G62+G81+G100+G119+G138+G157+G176+G195)/(IF(G24=0,0,1)+IF(G43=0,0,1)+IF(G62=0,0,1)+IF(G81=0,0,1)+IF(G100=0,0,1)+IF(G119=0,0,1)+IF(G138=0,0,1)+IF(G157=0,0,1)+IF(G176=0,0,1)+IF(G195=0,0,1))</f>
        <v>21.328499999999998</v>
      </c>
      <c r="H196" s="34">
        <f>(H24+H43+H62+H81+H100+H119+H138+H157+H176+H195)/(IF(H24=0,0,1)+IF(H43=0,0,1)+IF(H62=0,0,1)+IF(H81=0,0,1)+IF(H100=0,0,1)+IF(H119=0,0,1)+IF(H138=0,0,1)+IF(H157=0,0,1)+IF(H176=0,0,1)+IF(H195=0,0,1))</f>
        <v>19.951999999999998</v>
      </c>
      <c r="I196" s="34">
        <f>(I24+I43+I62+I81+I100+I119+I138+I157+I176+I195)/(IF(I24=0,0,1)+IF(I43=0,0,1)+IF(I62=0,0,1)+IF(I81=0,0,1)+IF(I100=0,0,1)+IF(I119=0,0,1)+IF(I138=0,0,1)+IF(I157=0,0,1)+IF(I176=0,0,1)+IF(I195=0,0,1))</f>
        <v>84.238</v>
      </c>
      <c r="J196" s="34">
        <f>(J24+J43+J62+J81+J100+J119+J138+J157+J176+J195)/(IF(J24=0,0,1)+IF(J43=0,0,1)+IF(J62=0,0,1)+IF(J81=0,0,1)+IF(J100=0,0,1)+IF(J119=0,0,1)+IF(J138=0,0,1)+IF(J157=0,0,1)+IF(J176=0,0,1)+IF(J195=0,0,1))</f>
        <v>608.97799999999995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86.399999999999991</v>
      </c>
    </row>
  </sheetData>
  <mergeCells count="14">
    <mergeCell ref="C100:D100"/>
    <mergeCell ref="C24:D24"/>
    <mergeCell ref="C119:D119"/>
    <mergeCell ref="C1:E1"/>
    <mergeCell ref="C196:E196"/>
    <mergeCell ref="C195:D195"/>
    <mergeCell ref="C176:D176"/>
    <mergeCell ref="C157:D157"/>
    <mergeCell ref="C138:D138"/>
    <mergeCell ref="H1:K1"/>
    <mergeCell ref="H2:K2"/>
    <mergeCell ref="C43:D43"/>
    <mergeCell ref="C62:D62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Попова</cp:lastModifiedBy>
  <dcterms:created xsi:type="dcterms:W3CDTF">2022-05-16T14:23:56Z</dcterms:created>
  <dcterms:modified xsi:type="dcterms:W3CDTF">2025-02-19T01:55:20Z</dcterms:modified>
</cp:coreProperties>
</file>